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4240" windowHeight="1314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12" i="5" l="1"/>
  <c r="G9" i="5"/>
  <c r="J9" i="5" l="1"/>
  <c r="I9" i="5"/>
</calcChain>
</file>

<file path=xl/sharedStrings.xml><?xml version="1.0" encoding="utf-8"?>
<sst xmlns="http://schemas.openxmlformats.org/spreadsheetml/2006/main" count="168" uniqueCount="143">
  <si>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</si>
  <si>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</si>
  <si>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</si>
  <si>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</si>
  <si>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</si>
  <si>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</si>
  <si>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</si>
  <si>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</si>
  <si>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</si>
  <si>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</si>
  <si>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</si>
  <si>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</si>
  <si>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</si>
  <si>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</si>
  <si>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</si>
  <si>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</si>
  <si>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</si>
  <si>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</si>
  <si>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</si>
  <si>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</si>
  <si>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</si>
  <si>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</si>
  <si>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</si>
  <si>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</si>
  <si>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</si>
  <si>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</si>
  <si>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</si>
  <si>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</si>
  <si>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</si>
  <si>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</si>
  <si>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</si>
  <si>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</si>
  <si>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</si>
  <si>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</si>
  <si>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</si>
  <si>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</si>
  <si>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</si>
  <si>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</si>
  <si>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</si>
  <si>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</si>
  <si>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</si>
  <si>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</si>
  <si>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</si>
  <si>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</si>
  <si>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</si>
  <si>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</si>
  <si>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</si>
  <si>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</si>
  <si>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</si>
  <si>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</si>
  <si>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</si>
  <si>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</si>
  <si>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</si>
  <si>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</si>
  <si>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</si>
  <si>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</si>
  <si>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</si>
  <si>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</si>
  <si>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</si>
  <si>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</si>
  <si>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</si>
  <si>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</si>
  <si>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</si>
  <si>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</si>
  <si>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</si>
  <si>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</si>
  <si>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</si>
  <si>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</si>
  <si>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</si>
  <si>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</si>
  <si>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</si>
  <si>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</si>
  <si>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</si>
  <si>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</si>
  <si>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</si>
  <si>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</si>
  <si>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</si>
  <si>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</si>
  <si>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</si>
  <si>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</si>
  <si>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</si>
  <si>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</si>
  <si>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</si>
  <si>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</si>
  <si>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</si>
  <si>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K0003</t>
  </si>
  <si>
    <t>6131 RED DE AGUA</t>
  </si>
  <si>
    <t>ABASTECIMIENTO DE AGUA</t>
  </si>
  <si>
    <t>JUMAPAC</t>
  </si>
  <si>
    <t>SI</t>
  </si>
  <si>
    <t>COMPONENTE 1</t>
  </si>
  <si>
    <t>Agua potable en redes de conducción, distribución y piezas especiales recuperada.</t>
  </si>
  <si>
    <t>EFICIENCIA FISICA</t>
  </si>
  <si>
    <t>(Eficiencia física en el año actual/Eficiencia física en el año anterior)-1*100</t>
  </si>
  <si>
    <t>Eficiencia física en el año actual y la Eficiencia física en el año anterior</t>
  </si>
  <si>
    <t>%</t>
  </si>
  <si>
    <t>ACTIVIDAD 1</t>
  </si>
  <si>
    <t>Generación de rehabilitación a la infraestructura de agua potable, realizada.</t>
  </si>
  <si>
    <t>ML REHABILITADOS</t>
  </si>
  <si>
    <t>(Ml rehabilitado en el año actual/Ml rehabilitado en el año anterior)-1*100</t>
  </si>
  <si>
    <t>Ml rehabilitado en el año actual y Ml rehabilitado en el año anterior</t>
  </si>
  <si>
    <t>ACTIVIDAD 2</t>
  </si>
  <si>
    <t>Mantenimiento a piezas especiales de la red de agua potable, implementado</t>
  </si>
  <si>
    <t>PIEZAS EN MANTENIMIENTO</t>
  </si>
  <si>
    <t>(No. De piezas que se les dio manteniemiento/No. De piezas que necesitan mantenimiento)*100</t>
  </si>
  <si>
    <t>(No. De piezas que se les dio manteniemiento y No. De piezas que necesitan mantenimiento</t>
  </si>
  <si>
    <t>PZAS</t>
  </si>
  <si>
    <t>ACTIVIDAD 3</t>
  </si>
  <si>
    <t>Localización de fugas y detección de tomas clandestinas, reparadas.</t>
  </si>
  <si>
    <t>FUGAS REPARADAS</t>
  </si>
  <si>
    <t>(No. Fugas Reparadas / No. Fugas Localizadas)*100</t>
  </si>
  <si>
    <t>No. Fugas Reparadas y No. Fugas Localizadas</t>
  </si>
  <si>
    <t>K0001</t>
  </si>
  <si>
    <t>PROGRAMA RED DE AGUA REHABILITACIONES</t>
  </si>
  <si>
    <t>CEAG Y JUMAPAC</t>
  </si>
  <si>
    <t>COMPONENTE 2</t>
  </si>
  <si>
    <t>Regular la calidad de agua que cumple con la norma.</t>
  </si>
  <si>
    <t>MUESTRAS CLORADAS</t>
  </si>
  <si>
    <t>(Número de muestras con cloro libre residual dentro de norma / Número de muestras totales realizadas)</t>
  </si>
  <si>
    <t>Número de muestras con cloro libre residual dentro de norma Y Número de muestras totales realizadas</t>
  </si>
  <si>
    <t>Constríur una planta potabilizadora.</t>
  </si>
  <si>
    <t>PLANTAS POTABILIZADORAS</t>
  </si>
  <si>
    <t>(No. De plantas potabilizadoras construidas/No. De plantas potabilizadoras necesarias)*100</t>
  </si>
  <si>
    <t>No. De plantas potabilizadoras construidas Y No. De plantas potabilizadoras necesarias</t>
  </si>
  <si>
    <t>K0002</t>
  </si>
  <si>
    <t>6161 RED DE ALCANTARILLADO</t>
  </si>
  <si>
    <t>PROGRAMA ALCANTARILLADO CONSTRUCCION DE RED</t>
  </si>
  <si>
    <t>CEAG</t>
  </si>
  <si>
    <t>COMPONENTE 3</t>
  </si>
  <si>
    <t>Operatividad del sistema hidráulico mejorado.</t>
  </si>
  <si>
    <t>Capacitación al personal de campo para operar el sistema hidráulico, otorgada.</t>
  </si>
  <si>
    <t>CAPACITACIONES</t>
  </si>
  <si>
    <t>(Total de capacitaciones realizadas al personal/Total de capacitaciones planeadas al personal)*100</t>
  </si>
  <si>
    <t>Total de capacitaciones realizadas al personal Y Total de capacitaciones planeadas al personal</t>
  </si>
  <si>
    <t>Reporte de fugas, atendidas</t>
  </si>
  <si>
    <t>ORDENES ATENDIDAS</t>
  </si>
  <si>
    <t>(Total de ordenes atendidas fugas/Total de ordenes generadas)*100</t>
  </si>
  <si>
    <t>Total de ordenes atendidas fugas Y Total de ordenes generadas</t>
  </si>
  <si>
    <t>Bajo protesta de decir verdad declaramos que los Estados Financieros y sus notas, son razonablemente correctos y son responsabilidad del emisor.</t>
  </si>
  <si>
    <t>PROGRAMA DE OBRA PRODER 2022</t>
  </si>
  <si>
    <t>(No. De fugas reparadas en 1er sem Año actual/ No. De fugas reparadas 1er sem año anterior-1*100</t>
  </si>
  <si>
    <t>No. De fugas reparadas en 1er sem año actual Y No. De fugas reparadas 1er sem año anterior</t>
  </si>
  <si>
    <t>JUNTA MUNICIPAL DE AGUA POTABLE Y ALCANTARILLADO DE CORTAZAR, GTO.
Indicadores de Resultados
DEL 01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</si>
</sst>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1"/>
      <name val="Calibri"/>
      <family val="2"/>
      <scheme val="minor"/>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s>
  <cellStyleXfs count="18">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3" fillId="0" borderId="0" applyFont="0" applyFill="0" applyBorder="0" applyAlignment="0" applyProtection="0"/>
  </cellStyleXfs>
  <cellXfs count="7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1"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5" xfId="8" applyFont="1" applyFill="1" applyBorder="1" applyAlignment="1" applyProtection="1">
      <alignment horizontal="centerContinuous" vertical="center" wrapText="1"/>
      <protection locked="0"/>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14" fillId="0" borderId="8" xfId="0" applyFont="1" applyFill="1" applyBorder="1" applyAlignment="1">
      <alignment horizontal="center" vertical="center"/>
    </xf>
    <xf numFmtId="0" fontId="0" fillId="0" borderId="9" xfId="0" applyBorder="1" applyAlignment="1">
      <alignment horizontal="left" vertical="center" wrapText="1"/>
    </xf>
    <xf numFmtId="0" fontId="0" fillId="0" borderId="2" xfId="0" applyBorder="1" applyAlignment="1">
      <alignment horizontal="left" vertical="center" wrapText="1"/>
    </xf>
    <xf numFmtId="0" fontId="14" fillId="0" borderId="10" xfId="0" applyFont="1" applyFill="1" applyBorder="1" applyAlignment="1">
      <alignment horizontal="center" vertical="center"/>
    </xf>
    <xf numFmtId="0" fontId="0" fillId="0" borderId="2" xfId="0" applyFont="1" applyBorder="1" applyAlignment="1" applyProtection="1">
      <alignment horizontal="justify" vertical="top" wrapText="1"/>
      <protection locked="0"/>
    </xf>
    <xf numFmtId="10" fontId="0" fillId="0" borderId="2" xfId="0" applyNumberFormat="1" applyBorder="1" applyAlignment="1">
      <alignment horizontal="center" vertical="center" wrapText="1"/>
    </xf>
    <xf numFmtId="0" fontId="0" fillId="0" borderId="2" xfId="0" applyFont="1" applyBorder="1" applyProtection="1">
      <protection locked="0"/>
    </xf>
    <xf numFmtId="0" fontId="0" fillId="0" borderId="2" xfId="0" applyFont="1" applyFill="1" applyBorder="1" applyProtection="1">
      <protection locked="0"/>
    </xf>
    <xf numFmtId="0" fontId="0" fillId="0" borderId="2" xfId="0" applyFont="1" applyFill="1" applyBorder="1" applyAlignment="1" applyProtection="1">
      <alignment horizontal="center"/>
    </xf>
    <xf numFmtId="0" fontId="1" fillId="0" borderId="11" xfId="0" applyFont="1" applyFill="1" applyBorder="1" applyAlignment="1">
      <alignment horizontal="center" vertical="center"/>
    </xf>
    <xf numFmtId="0" fontId="0" fillId="0" borderId="12" xfId="0" applyBorder="1" applyAlignment="1">
      <alignment horizontal="left" vertical="center" wrapText="1"/>
    </xf>
    <xf numFmtId="0" fontId="1" fillId="0" borderId="13" xfId="0" applyFont="1" applyFill="1" applyBorder="1" applyAlignment="1">
      <alignment horizontal="center" vertical="center"/>
    </xf>
    <xf numFmtId="9" fontId="0" fillId="0" borderId="2" xfId="0" applyNumberFormat="1" applyBorder="1" applyAlignment="1">
      <alignment horizontal="center" vertical="center" wrapText="1"/>
    </xf>
    <xf numFmtId="0" fontId="0" fillId="0" borderId="7" xfId="0" applyBorder="1" applyAlignment="1">
      <alignment horizontal="left" vertical="center" wrapText="1"/>
    </xf>
    <xf numFmtId="9" fontId="0" fillId="0" borderId="2" xfId="0" applyNumberFormat="1" applyFill="1" applyBorder="1" applyAlignment="1">
      <alignment horizontal="center"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14" fillId="0" borderId="11" xfId="0" applyFont="1" applyFill="1" applyBorder="1" applyAlignment="1">
      <alignment horizontal="center" vertical="center"/>
    </xf>
    <xf numFmtId="0" fontId="0" fillId="0" borderId="13" xfId="0" applyBorder="1" applyAlignment="1">
      <alignment horizontal="left" vertical="center" wrapText="1"/>
    </xf>
    <xf numFmtId="0" fontId="0" fillId="0" borderId="6" xfId="0" applyBorder="1" applyAlignment="1">
      <alignment horizontal="left" vertical="center" wrapText="1"/>
    </xf>
    <xf numFmtId="0" fontId="14" fillId="0" borderId="13"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2" xfId="0" applyFont="1" applyFill="1" applyBorder="1" applyAlignment="1">
      <alignment horizontal="center" vertical="center"/>
    </xf>
    <xf numFmtId="0" fontId="15" fillId="0" borderId="0" xfId="8" applyFont="1" applyAlignment="1" applyProtection="1">
      <alignment vertical="top"/>
    </xf>
    <xf numFmtId="0" fontId="15" fillId="0" borderId="0" xfId="8" applyFont="1" applyAlignment="1" applyProtection="1">
      <alignment vertical="top" wrapText="1"/>
      <protection locked="0"/>
    </xf>
    <xf numFmtId="4" fontId="15" fillId="0" borderId="0" xfId="8" applyNumberFormat="1" applyFont="1" applyAlignment="1" applyProtection="1">
      <alignment vertical="top"/>
      <protection locked="0"/>
    </xf>
    <xf numFmtId="0" fontId="15" fillId="0" borderId="0" xfId="8" applyFont="1" applyAlignment="1" applyProtection="1">
      <alignment vertical="top"/>
      <protection locked="0"/>
    </xf>
    <xf numFmtId="0" fontId="9" fillId="0" borderId="0" xfId="8" applyFont="1" applyBorder="1" applyAlignment="1" applyProtection="1">
      <alignment horizontal="left" vertical="top" wrapText="1" indent="2"/>
      <protection locked="0"/>
    </xf>
    <xf numFmtId="4" fontId="9" fillId="0" borderId="0" xfId="8" applyNumberFormat="1" applyFont="1" applyAlignment="1" applyProtection="1">
      <alignment vertical="top"/>
      <protection locked="0"/>
    </xf>
    <xf numFmtId="43" fontId="0" fillId="0" borderId="2" xfId="17"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2" xfId="0" applyBorder="1" applyAlignment="1">
      <alignment horizontal="center" vertical="center"/>
    </xf>
    <xf numFmtId="0" fontId="0" fillId="0" borderId="2" xfId="0" applyFont="1" applyBorder="1" applyAlignment="1" applyProtection="1">
      <alignment horizontal="center" vertical="center"/>
    </xf>
    <xf numFmtId="0" fontId="15" fillId="0" borderId="0" xfId="8" applyFont="1" applyAlignment="1" applyProtection="1">
      <alignment horizontal="center" vertical="top"/>
      <protection locked="0"/>
    </xf>
    <xf numFmtId="0" fontId="9" fillId="0" borderId="0" xfId="8" applyFont="1" applyBorder="1" applyAlignment="1" applyProtection="1">
      <alignment horizontal="center" vertical="top" wrapText="1"/>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showGridLines="0" tabSelected="1" zoomScaleNormal="100" workbookViewId="0"/>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7.83203125" style="2" bestFit="1"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142</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40" t="s">
        <v>54</v>
      </c>
      <c r="V3" s="41" t="s">
        <v>31</v>
      </c>
      <c r="W3" s="41" t="s">
        <v>71</v>
      </c>
    </row>
    <row r="4" spans="1:23" s="1" customFormat="1" ht="15" customHeight="1" thickBot="1" x14ac:dyDescent="0.25">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22.5" x14ac:dyDescent="0.2">
      <c r="A5" s="74" t="s">
        <v>85</v>
      </c>
      <c r="B5" s="74" t="s">
        <v>86</v>
      </c>
      <c r="C5" s="74" t="s">
        <v>139</v>
      </c>
      <c r="D5" s="75" t="s">
        <v>87</v>
      </c>
      <c r="E5" s="74" t="s">
        <v>88</v>
      </c>
      <c r="F5" s="73">
        <v>4085766</v>
      </c>
      <c r="G5" s="73">
        <v>4085766</v>
      </c>
      <c r="H5" s="73">
        <v>0</v>
      </c>
      <c r="I5" s="73">
        <v>0</v>
      </c>
      <c r="J5" s="73">
        <v>0</v>
      </c>
      <c r="K5" s="76" t="s">
        <v>89</v>
      </c>
      <c r="L5" s="44" t="s">
        <v>90</v>
      </c>
      <c r="M5" s="45" t="s">
        <v>91</v>
      </c>
      <c r="N5" s="46" t="s">
        <v>92</v>
      </c>
      <c r="O5" s="47" t="s">
        <v>90</v>
      </c>
      <c r="P5" s="46" t="s">
        <v>93</v>
      </c>
      <c r="Q5" s="48" t="s">
        <v>94</v>
      </c>
      <c r="R5" s="49">
        <v>5.0000000000000001E-3</v>
      </c>
      <c r="S5" s="50"/>
      <c r="T5" s="50"/>
      <c r="U5" s="51">
        <v>59.84</v>
      </c>
      <c r="V5" s="51">
        <v>58.91</v>
      </c>
      <c r="W5" s="52" t="s">
        <v>95</v>
      </c>
    </row>
    <row r="6" spans="1:23" ht="22.5" x14ac:dyDescent="0.2">
      <c r="A6" s="74"/>
      <c r="B6" s="74"/>
      <c r="C6" s="74"/>
      <c r="D6" s="75"/>
      <c r="E6" s="74"/>
      <c r="F6" s="73"/>
      <c r="G6" s="73"/>
      <c r="H6" s="73"/>
      <c r="I6" s="73"/>
      <c r="J6" s="73"/>
      <c r="K6" s="76"/>
      <c r="L6" s="53" t="s">
        <v>96</v>
      </c>
      <c r="M6" s="54" t="s">
        <v>97</v>
      </c>
      <c r="N6" s="46" t="s">
        <v>98</v>
      </c>
      <c r="O6" s="55" t="s">
        <v>96</v>
      </c>
      <c r="P6" s="46" t="s">
        <v>99</v>
      </c>
      <c r="Q6" s="48" t="s">
        <v>100</v>
      </c>
      <c r="R6" s="56">
        <v>0.01</v>
      </c>
      <c r="S6" s="50"/>
      <c r="T6" s="50"/>
      <c r="U6" s="51">
        <v>19132.349999999999</v>
      </c>
      <c r="V6" s="51">
        <v>15584.9</v>
      </c>
      <c r="W6" s="52" t="s">
        <v>95</v>
      </c>
    </row>
    <row r="7" spans="1:23" ht="22.5" x14ac:dyDescent="0.2">
      <c r="A7" s="74"/>
      <c r="B7" s="74"/>
      <c r="C7" s="74"/>
      <c r="D7" s="75"/>
      <c r="E7" s="74"/>
      <c r="F7" s="73"/>
      <c r="G7" s="73"/>
      <c r="H7" s="73"/>
      <c r="I7" s="73"/>
      <c r="J7" s="73"/>
      <c r="K7" s="76"/>
      <c r="L7" s="53" t="s">
        <v>101</v>
      </c>
      <c r="M7" s="54" t="s">
        <v>102</v>
      </c>
      <c r="N7" s="46" t="s">
        <v>103</v>
      </c>
      <c r="O7" s="55" t="s">
        <v>101</v>
      </c>
      <c r="P7" s="46" t="s">
        <v>104</v>
      </c>
      <c r="Q7" s="48" t="s">
        <v>105</v>
      </c>
      <c r="R7" s="56">
        <v>0.02</v>
      </c>
      <c r="S7" s="50"/>
      <c r="T7" s="50"/>
      <c r="U7" s="51">
        <v>6</v>
      </c>
      <c r="V7" s="51">
        <v>710</v>
      </c>
      <c r="W7" s="52" t="s">
        <v>106</v>
      </c>
    </row>
    <row r="8" spans="1:23" ht="23.25" thickBot="1" x14ac:dyDescent="0.25">
      <c r="A8" s="74"/>
      <c r="B8" s="74"/>
      <c r="C8" s="74"/>
      <c r="D8" s="75"/>
      <c r="E8" s="74"/>
      <c r="F8" s="73"/>
      <c r="G8" s="73"/>
      <c r="H8" s="73"/>
      <c r="I8" s="73"/>
      <c r="J8" s="73"/>
      <c r="K8" s="76"/>
      <c r="L8" s="53" t="s">
        <v>107</v>
      </c>
      <c r="M8" s="54" t="s">
        <v>108</v>
      </c>
      <c r="N8" s="46" t="s">
        <v>109</v>
      </c>
      <c r="O8" s="55" t="s">
        <v>107</v>
      </c>
      <c r="P8" s="57" t="s">
        <v>110</v>
      </c>
      <c r="Q8" s="48" t="s">
        <v>111</v>
      </c>
      <c r="R8" s="58">
        <v>1</v>
      </c>
      <c r="S8" s="50"/>
      <c r="T8" s="50"/>
      <c r="U8" s="51">
        <v>0</v>
      </c>
      <c r="V8" s="51">
        <v>3</v>
      </c>
      <c r="W8" s="52" t="s">
        <v>95</v>
      </c>
    </row>
    <row r="9" spans="1:23" ht="33.75" x14ac:dyDescent="0.2">
      <c r="A9" s="74" t="s">
        <v>112</v>
      </c>
      <c r="B9" s="74" t="s">
        <v>86</v>
      </c>
      <c r="C9" s="74" t="s">
        <v>113</v>
      </c>
      <c r="D9" s="75" t="s">
        <v>87</v>
      </c>
      <c r="E9" s="74" t="s">
        <v>114</v>
      </c>
      <c r="F9" s="73">
        <v>9739332</v>
      </c>
      <c r="G9" s="73">
        <f>9739332+350000-2544201.65</f>
        <v>7545130.3499999996</v>
      </c>
      <c r="H9" s="74">
        <v>0</v>
      </c>
      <c r="I9" s="73">
        <f>3452760.19</f>
        <v>3452760.19</v>
      </c>
      <c r="J9" s="73">
        <f>3452760.19</f>
        <v>3452760.19</v>
      </c>
      <c r="K9" s="76" t="s">
        <v>89</v>
      </c>
      <c r="L9" s="44" t="s">
        <v>115</v>
      </c>
      <c r="M9" s="59" t="s">
        <v>116</v>
      </c>
      <c r="N9" s="60" t="s">
        <v>117</v>
      </c>
      <c r="O9" s="47" t="s">
        <v>115</v>
      </c>
      <c r="P9" s="46" t="s">
        <v>118</v>
      </c>
      <c r="Q9" s="48" t="s">
        <v>119</v>
      </c>
      <c r="R9" s="56">
        <v>1</v>
      </c>
      <c r="S9" s="50"/>
      <c r="T9" s="50"/>
      <c r="U9" s="51">
        <v>64</v>
      </c>
      <c r="V9" s="51">
        <v>64</v>
      </c>
      <c r="W9" s="52" t="s">
        <v>95</v>
      </c>
    </row>
    <row r="10" spans="1:23" ht="23.25" thickBot="1" x14ac:dyDescent="0.25">
      <c r="A10" s="74"/>
      <c r="B10" s="74"/>
      <c r="C10" s="74"/>
      <c r="D10" s="75"/>
      <c r="E10" s="74"/>
      <c r="F10" s="73"/>
      <c r="G10" s="73"/>
      <c r="H10" s="74"/>
      <c r="I10" s="73"/>
      <c r="J10" s="73"/>
      <c r="K10" s="76"/>
      <c r="L10" s="61" t="s">
        <v>96</v>
      </c>
      <c r="M10" s="62" t="s">
        <v>120</v>
      </c>
      <c r="N10" s="63" t="s">
        <v>121</v>
      </c>
      <c r="O10" s="64" t="s">
        <v>96</v>
      </c>
      <c r="P10" s="57" t="s">
        <v>122</v>
      </c>
      <c r="Q10" s="48" t="s">
        <v>123</v>
      </c>
      <c r="R10" s="56">
        <v>0.01</v>
      </c>
      <c r="S10" s="50"/>
      <c r="T10" s="50"/>
      <c r="U10" s="51">
        <v>0</v>
      </c>
      <c r="V10" s="51">
        <v>3</v>
      </c>
      <c r="W10" s="52" t="s">
        <v>95</v>
      </c>
    </row>
    <row r="11" spans="1:23" ht="33.75" x14ac:dyDescent="0.2">
      <c r="A11" s="74" t="s">
        <v>124</v>
      </c>
      <c r="B11" s="74" t="s">
        <v>125</v>
      </c>
      <c r="C11" s="74" t="s">
        <v>126</v>
      </c>
      <c r="D11" s="75" t="s">
        <v>87</v>
      </c>
      <c r="E11" s="74" t="s">
        <v>127</v>
      </c>
      <c r="F11" s="73">
        <v>0</v>
      </c>
      <c r="G11" s="73">
        <v>0</v>
      </c>
      <c r="H11" s="73">
        <v>0</v>
      </c>
      <c r="I11" s="73">
        <v>0</v>
      </c>
      <c r="J11" s="73">
        <v>0</v>
      </c>
      <c r="K11" s="76" t="s">
        <v>89</v>
      </c>
      <c r="L11" s="44" t="s">
        <v>128</v>
      </c>
      <c r="M11" s="59" t="s">
        <v>129</v>
      </c>
      <c r="N11" s="60" t="s">
        <v>109</v>
      </c>
      <c r="O11" s="65" t="s">
        <v>128</v>
      </c>
      <c r="P11" s="46" t="s">
        <v>140</v>
      </c>
      <c r="Q11" s="48" t="s">
        <v>141</v>
      </c>
      <c r="R11" s="56">
        <v>1</v>
      </c>
      <c r="S11" s="50"/>
      <c r="T11" s="50"/>
      <c r="U11" s="51">
        <v>1762</v>
      </c>
      <c r="V11" s="51">
        <v>1435</v>
      </c>
      <c r="W11" s="52" t="s">
        <v>95</v>
      </c>
    </row>
    <row r="12" spans="1:23" ht="33.75" x14ac:dyDescent="0.2">
      <c r="A12" s="74"/>
      <c r="B12" s="74"/>
      <c r="C12" s="74"/>
      <c r="D12" s="75"/>
      <c r="E12" s="74"/>
      <c r="F12" s="73"/>
      <c r="G12" s="73"/>
      <c r="H12" s="73"/>
      <c r="I12" s="73"/>
      <c r="J12" s="73"/>
      <c r="K12" s="76"/>
      <c r="L12" s="61" t="s">
        <v>96</v>
      </c>
      <c r="M12" s="62" t="s">
        <v>130</v>
      </c>
      <c r="N12" s="63" t="s">
        <v>131</v>
      </c>
      <c r="O12" s="66" t="s">
        <v>96</v>
      </c>
      <c r="P12" s="46" t="s">
        <v>132</v>
      </c>
      <c r="Q12" s="48" t="s">
        <v>133</v>
      </c>
      <c r="R12" s="56">
        <v>1</v>
      </c>
      <c r="S12" s="50"/>
      <c r="T12" s="50"/>
      <c r="U12" s="51">
        <f>12+11</f>
        <v>23</v>
      </c>
      <c r="V12" s="51">
        <v>30</v>
      </c>
      <c r="W12" s="52" t="s">
        <v>95</v>
      </c>
    </row>
    <row r="13" spans="1:23" ht="22.5" x14ac:dyDescent="0.2">
      <c r="A13" s="74"/>
      <c r="B13" s="74"/>
      <c r="C13" s="74"/>
      <c r="D13" s="75"/>
      <c r="E13" s="74"/>
      <c r="F13" s="73"/>
      <c r="G13" s="73"/>
      <c r="H13" s="73"/>
      <c r="I13" s="73"/>
      <c r="J13" s="73"/>
      <c r="K13" s="76"/>
      <c r="L13" s="61" t="s">
        <v>101</v>
      </c>
      <c r="M13" s="62" t="s">
        <v>134</v>
      </c>
      <c r="N13" s="63" t="s">
        <v>135</v>
      </c>
      <c r="O13" s="66" t="s">
        <v>101</v>
      </c>
      <c r="P13" s="46" t="s">
        <v>136</v>
      </c>
      <c r="Q13" s="48" t="s">
        <v>137</v>
      </c>
      <c r="R13" s="56">
        <v>1</v>
      </c>
      <c r="S13" s="50"/>
      <c r="T13" s="50"/>
      <c r="U13" s="51">
        <v>846</v>
      </c>
      <c r="V13" s="51">
        <v>874</v>
      </c>
      <c r="W13" s="52" t="s">
        <v>95</v>
      </c>
    </row>
    <row r="14" spans="1:23" x14ac:dyDescent="0.2">
      <c r="A14" s="17"/>
      <c r="B14" s="18"/>
      <c r="C14" s="19"/>
      <c r="D14" s="19"/>
      <c r="E14" s="18"/>
      <c r="F14" s="18"/>
      <c r="G14" s="18"/>
      <c r="H14" s="18"/>
      <c r="I14" s="18"/>
      <c r="J14" s="18"/>
      <c r="K14" s="3"/>
      <c r="L14" s="3"/>
      <c r="M14" s="3"/>
      <c r="N14" s="3"/>
      <c r="O14" s="3"/>
      <c r="P14" s="16"/>
      <c r="Q14" s="16"/>
    </row>
    <row r="15" spans="1:23" x14ac:dyDescent="0.2">
      <c r="A15" s="17"/>
      <c r="B15" s="18"/>
      <c r="C15" s="19"/>
      <c r="D15" s="19"/>
      <c r="E15" s="18"/>
      <c r="F15" s="18"/>
      <c r="G15" s="18"/>
      <c r="H15" s="18"/>
      <c r="I15" s="18"/>
      <c r="J15" s="18"/>
      <c r="K15" s="3"/>
      <c r="L15" s="3"/>
      <c r="M15" s="3"/>
      <c r="N15" s="3"/>
      <c r="O15" s="3"/>
      <c r="P15" s="16"/>
      <c r="Q15" s="16"/>
    </row>
    <row r="16" spans="1:23" x14ac:dyDescent="0.2">
      <c r="A16" s="17"/>
      <c r="B16" s="18"/>
      <c r="C16" s="67" t="s">
        <v>138</v>
      </c>
      <c r="D16" s="68"/>
      <c r="E16" s="69"/>
      <c r="F16" s="69"/>
      <c r="G16" s="69"/>
      <c r="H16" s="69"/>
      <c r="I16" s="69"/>
      <c r="J16" s="18"/>
      <c r="K16" s="3"/>
      <c r="L16" s="3"/>
      <c r="M16" s="3"/>
      <c r="N16" s="3"/>
      <c r="O16" s="3"/>
      <c r="P16" s="16"/>
      <c r="Q16" s="16"/>
    </row>
    <row r="17" spans="1:17" x14ac:dyDescent="0.2">
      <c r="A17" s="17"/>
      <c r="B17" s="18"/>
      <c r="C17" s="68"/>
      <c r="D17" s="68"/>
      <c r="E17" s="69"/>
      <c r="F17" s="69"/>
      <c r="G17" s="69"/>
      <c r="H17" s="69"/>
      <c r="I17" s="69"/>
      <c r="J17" s="18"/>
      <c r="K17" s="3"/>
      <c r="L17" s="3"/>
      <c r="M17" s="3"/>
      <c r="N17" s="3"/>
      <c r="O17" s="3"/>
      <c r="P17" s="16"/>
      <c r="Q17" s="16"/>
    </row>
    <row r="18" spans="1:17" x14ac:dyDescent="0.2">
      <c r="A18" s="17"/>
      <c r="B18" s="18"/>
      <c r="C18" s="68"/>
      <c r="D18" s="68"/>
      <c r="E18" s="69"/>
      <c r="F18" s="69"/>
      <c r="G18" s="69"/>
      <c r="H18" s="69"/>
      <c r="I18" s="69"/>
      <c r="J18" s="18"/>
      <c r="K18" s="3"/>
      <c r="L18" s="3"/>
      <c r="M18" s="3"/>
      <c r="N18" s="3"/>
      <c r="O18" s="3"/>
      <c r="P18" s="16"/>
      <c r="Q18" s="16"/>
    </row>
    <row r="19" spans="1:17" x14ac:dyDescent="0.2">
      <c r="A19" s="17"/>
      <c r="B19" s="18"/>
      <c r="C19" s="68"/>
      <c r="D19" s="68"/>
      <c r="E19" s="68"/>
      <c r="F19" s="69"/>
      <c r="G19" s="69"/>
      <c r="H19" s="69"/>
      <c r="I19" s="69"/>
      <c r="J19" s="18"/>
      <c r="K19" s="3"/>
      <c r="L19" s="3"/>
      <c r="M19" s="3"/>
      <c r="N19" s="3"/>
      <c r="O19" s="3"/>
      <c r="P19" s="16"/>
      <c r="Q19" s="16"/>
    </row>
    <row r="20" spans="1:17" x14ac:dyDescent="0.2">
      <c r="A20" s="17"/>
      <c r="B20" s="18"/>
      <c r="C20" s="68"/>
      <c r="E20" s="77"/>
      <c r="F20" s="77"/>
      <c r="G20" s="69"/>
      <c r="H20" s="70"/>
      <c r="I20" s="69"/>
      <c r="J20" s="18"/>
      <c r="K20" s="3"/>
      <c r="L20" s="3"/>
      <c r="M20" s="3"/>
      <c r="N20" s="3"/>
      <c r="O20" s="3"/>
      <c r="P20" s="16"/>
      <c r="Q20" s="16"/>
    </row>
    <row r="21" spans="1:17" x14ac:dyDescent="0.2">
      <c r="A21" s="17"/>
      <c r="B21" s="18"/>
      <c r="C21" s="71"/>
      <c r="E21" s="78"/>
      <c r="F21" s="78"/>
      <c r="G21" s="72"/>
      <c r="H21" s="78"/>
      <c r="I21" s="78"/>
      <c r="J21" s="18"/>
      <c r="K21" s="3"/>
      <c r="L21" s="3"/>
      <c r="M21" s="3"/>
      <c r="N21" s="3"/>
      <c r="O21" s="3"/>
      <c r="P21" s="16"/>
      <c r="Q21" s="16"/>
    </row>
    <row r="22" spans="1:17" x14ac:dyDescent="0.2">
      <c r="A22" s="17"/>
      <c r="B22" s="18"/>
      <c r="C22" s="19"/>
      <c r="D22" s="19"/>
      <c r="E22" s="18"/>
      <c r="F22" s="18"/>
      <c r="G22" s="18"/>
      <c r="H22" s="18"/>
      <c r="I22" s="18"/>
      <c r="J22" s="18"/>
      <c r="K22" s="3"/>
      <c r="L22" s="3"/>
      <c r="M22" s="3"/>
      <c r="N22" s="3"/>
      <c r="O22" s="3"/>
      <c r="P22" s="16"/>
      <c r="Q22" s="16"/>
    </row>
    <row r="23" spans="1:17" x14ac:dyDescent="0.2">
      <c r="A23" s="17"/>
      <c r="B23" s="18"/>
      <c r="C23" s="19"/>
      <c r="D23" s="19"/>
      <c r="E23" s="18"/>
      <c r="F23" s="18"/>
      <c r="G23" s="18"/>
      <c r="H23" s="18"/>
      <c r="I23" s="18"/>
      <c r="J23" s="18"/>
      <c r="K23" s="18"/>
      <c r="L23" s="18"/>
    </row>
    <row r="24" spans="1:17" x14ac:dyDescent="0.2">
      <c r="A24" s="17"/>
      <c r="B24" s="18"/>
      <c r="C24" s="19"/>
      <c r="D24" s="19"/>
      <c r="E24" s="18"/>
      <c r="F24" s="18"/>
      <c r="G24" s="18"/>
      <c r="H24" s="18"/>
      <c r="I24" s="18"/>
      <c r="J24" s="18"/>
      <c r="K24" s="18"/>
      <c r="L24" s="18"/>
    </row>
    <row r="25" spans="1:17" x14ac:dyDescent="0.2">
      <c r="A25" s="17"/>
      <c r="B25" s="18"/>
      <c r="C25" s="19"/>
      <c r="D25" s="19"/>
      <c r="E25" s="18"/>
      <c r="F25" s="18"/>
      <c r="G25" s="18"/>
      <c r="H25" s="18"/>
      <c r="I25" s="18"/>
      <c r="J25" s="18"/>
      <c r="K25" s="18"/>
      <c r="L25" s="18"/>
    </row>
    <row r="26" spans="1:17" x14ac:dyDescent="0.2">
      <c r="A26" s="17"/>
      <c r="B26" s="18"/>
      <c r="C26" s="19"/>
      <c r="D26" s="19"/>
      <c r="E26" s="18"/>
      <c r="F26" s="18"/>
      <c r="G26" s="18"/>
      <c r="H26" s="18"/>
      <c r="I26" s="18"/>
      <c r="J26" s="18"/>
      <c r="K26" s="18"/>
      <c r="L26" s="18"/>
    </row>
    <row r="27" spans="1:17" x14ac:dyDescent="0.2">
      <c r="C27" s="1"/>
      <c r="D27" s="1"/>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sheetData>
  <mergeCells count="36">
    <mergeCell ref="E21:F21"/>
    <mergeCell ref="H21:I21"/>
    <mergeCell ref="G11:G13"/>
    <mergeCell ref="H11:H13"/>
    <mergeCell ref="I11:I13"/>
    <mergeCell ref="J11:J13"/>
    <mergeCell ref="K11:K13"/>
    <mergeCell ref="E20:F20"/>
    <mergeCell ref="A11:A13"/>
    <mergeCell ref="B11:B13"/>
    <mergeCell ref="C11:C13"/>
    <mergeCell ref="D11:D13"/>
    <mergeCell ref="E11:E13"/>
    <mergeCell ref="F11:F13"/>
    <mergeCell ref="F9:F10"/>
    <mergeCell ref="G9:G10"/>
    <mergeCell ref="H9:H10"/>
    <mergeCell ref="I9:I10"/>
    <mergeCell ref="J9:J10"/>
    <mergeCell ref="K9:K10"/>
    <mergeCell ref="G5:G8"/>
    <mergeCell ref="H5:H8"/>
    <mergeCell ref="I5:I8"/>
    <mergeCell ref="J5:J8"/>
    <mergeCell ref="K5:K8"/>
    <mergeCell ref="A9:A10"/>
    <mergeCell ref="B9:B10"/>
    <mergeCell ref="C9:C10"/>
    <mergeCell ref="D9:D10"/>
    <mergeCell ref="E9:E10"/>
    <mergeCell ref="F5:F8"/>
    <mergeCell ref="A5:A8"/>
    <mergeCell ref="B5:B8"/>
    <mergeCell ref="C5:C8"/>
    <mergeCell ref="D5:D8"/>
    <mergeCell ref="E5:E8"/>
  </mergeCells>
  <pageMargins left="0.70866141732283472" right="0.70866141732283472" top="0.74803149606299213" bottom="0.74803149606299213" header="0.31496062992125984" footer="0.31496062992125984"/>
  <pageSetup scale="2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2022-07-21T18:14:32Z</cp:lastPrinted>
  <dcterms:created xsi:type="dcterms:W3CDTF">2014-10-22T05:35:08Z</dcterms:created>
  <dcterms:modified xsi:type="dcterms:W3CDTF">2022-10-24T20:56:12Z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